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andro Rey\Desktop\Trabajo\Descargables - 032021\"/>
    </mc:Choice>
  </mc:AlternateContent>
  <xr:revisionPtr revIDLastSave="0" documentId="13_ncr:1_{824380E9-FC42-44F6-A40A-A24359F1A28B}" xr6:coauthVersionLast="46" xr6:coauthVersionMax="46" xr10:uidLastSave="{00000000-0000-0000-0000-000000000000}"/>
  <bookViews>
    <workbookView xWindow="-120" yWindow="-120" windowWidth="20640" windowHeight="11160" xr2:uid="{192C5F4C-EA96-4F89-BC51-3685FDB05FA1}"/>
  </bookViews>
  <sheets>
    <sheet name="Hoja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6" i="1" l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<sst xmlns="http://schemas.openxmlformats.org/spreadsheetml/2006/main" count="335" uniqueCount="136">
  <si>
    <t>Tipo de título</t>
  </si>
  <si>
    <t>Código Especie</t>
  </si>
  <si>
    <t>Código Caja de Valores</t>
  </si>
  <si>
    <t>Nombre Especie</t>
  </si>
  <si>
    <t>Clase de Especie</t>
  </si>
  <si>
    <t>Cotización</t>
  </si>
  <si>
    <t>Moneda</t>
  </si>
  <si>
    <t>Unidad de cotización</t>
  </si>
  <si>
    <t>Cuit Emisor</t>
  </si>
  <si>
    <t>Denominación Emisor</t>
  </si>
  <si>
    <t>Fideicomisos Financieros</t>
  </si>
  <si>
    <t xml:space="preserve">BY08B          </t>
  </si>
  <si>
    <t xml:space="preserve">VALORES DE DEUDA FIDUCIARIA CLASE B                                                                                                                   </t>
  </si>
  <si>
    <t xml:space="preserve">Título de Deuda                                                                                                                                       </t>
  </si>
  <si>
    <t xml:space="preserve">BUENOS AIRES CREDITOS SERIE 8 BAYMOR BAC                                                                                                              </t>
  </si>
  <si>
    <t xml:space="preserve">BY08Q          </t>
  </si>
  <si>
    <t xml:space="preserve">CERTIFICADOS DE PARTICIPACIÓN                                                                                                                         </t>
  </si>
  <si>
    <t xml:space="preserve">Certificado de Participación                                                                                                                          </t>
  </si>
  <si>
    <t xml:space="preserve">C152B          </t>
  </si>
  <si>
    <t xml:space="preserve">CONSUBOND 152.                                                                                                                                        </t>
  </si>
  <si>
    <t xml:space="preserve">C153B          </t>
  </si>
  <si>
    <t xml:space="preserve">CONSUBOND 153.                                                                                                                                        </t>
  </si>
  <si>
    <t xml:space="preserve">C154B          </t>
  </si>
  <si>
    <t xml:space="preserve">CONSUBOND 154.                                                                                                                                        </t>
  </si>
  <si>
    <t xml:space="preserve">C157B          </t>
  </si>
  <si>
    <t xml:space="preserve">CONSUBOND 157.                                                                                                                                        </t>
  </si>
  <si>
    <t xml:space="preserve">CDIN4          </t>
  </si>
  <si>
    <t xml:space="preserve">CERTIFICADOS DE PARTICIPACIÓN (CP)                                                                                                                    </t>
  </si>
  <si>
    <t xml:space="preserve">CREDINAMICO IV                                                                                                                                        </t>
  </si>
  <si>
    <t xml:space="preserve">CE02A          </t>
  </si>
  <si>
    <t xml:space="preserve">VALORES DE DEUDA FIDUCIARIA CLASE A                                                                                                                   </t>
  </si>
  <si>
    <t xml:space="preserve">CONCEPCION SERIE II                                                                                                                                   </t>
  </si>
  <si>
    <t xml:space="preserve">CIA14          </t>
  </si>
  <si>
    <t xml:space="preserve">CERTIFICADOS DE PARTICIPACIÓN CLASE A RENTA FIJA                                                                                                      </t>
  </si>
  <si>
    <t xml:space="preserve">BONESI XIV                                                                                                                                            </t>
  </si>
  <si>
    <t xml:space="preserve">CIB14          </t>
  </si>
  <si>
    <t xml:space="preserve">CERTIFICADOS DE PARTICIPACIÓN CLASE B RENTA VARIABLE                                                                                                  </t>
  </si>
  <si>
    <t xml:space="preserve">CIC14          </t>
  </si>
  <si>
    <t xml:space="preserve">CERTIFICADOS DE PARTICIPACIÓN CLASE C                                                                                                                 </t>
  </si>
  <si>
    <t xml:space="preserve">CMLA4          </t>
  </si>
  <si>
    <t xml:space="preserve">MILA IV                                                                                                                                               </t>
  </si>
  <si>
    <t xml:space="preserve">CU05Q          </t>
  </si>
  <si>
    <t xml:space="preserve">CUOTAS CENCOSUD SERIE 5                                                                                                                               </t>
  </si>
  <si>
    <t xml:space="preserve">DH01A          </t>
  </si>
  <si>
    <t xml:space="preserve">CEDULAS HIPOTECARIAS ARGENTINAS UVA SERIE 1.                                                                                                          </t>
  </si>
  <si>
    <t xml:space="preserve">FC04Q          </t>
  </si>
  <si>
    <t xml:space="preserve">CARFACIL IV                                                                                                                                           </t>
  </si>
  <si>
    <t xml:space="preserve">VALORES DE DEUDA FIDUCIARIA                                                                                                                           </t>
  </si>
  <si>
    <t xml:space="preserve">FR11A          </t>
  </si>
  <si>
    <t xml:space="preserve">FIDUCAR XI                                                                                                                                            </t>
  </si>
  <si>
    <t xml:space="preserve">FT21A          </t>
  </si>
  <si>
    <t xml:space="preserve">CCF CREDITOS SERIE 21.                                                                                                                                </t>
  </si>
  <si>
    <t xml:space="preserve">FT22A          </t>
  </si>
  <si>
    <t xml:space="preserve">CCF CREDITOS SERIE 22                                                                                                                                 </t>
  </si>
  <si>
    <t xml:space="preserve">VALORES DE DEUDA FIDUCIARIA CLASE C                                                                                                                   </t>
  </si>
  <si>
    <t xml:space="preserve">MEGABONO 205.                                                                                                                                         </t>
  </si>
  <si>
    <t xml:space="preserve">M189A          </t>
  </si>
  <si>
    <t xml:space="preserve">MEGABONO 189.                                                                                                                                         </t>
  </si>
  <si>
    <t xml:space="preserve">M189B          </t>
  </si>
  <si>
    <t xml:space="preserve">M189C          </t>
  </si>
  <si>
    <t xml:space="preserve">M191Q          </t>
  </si>
  <si>
    <t xml:space="preserve">MEGABONO 191.                                                                                                                                         </t>
  </si>
  <si>
    <t xml:space="preserve">M193Q          </t>
  </si>
  <si>
    <t xml:space="preserve">MEGABONO 193.                                                                                                                                         </t>
  </si>
  <si>
    <t xml:space="preserve">M205A          </t>
  </si>
  <si>
    <t xml:space="preserve">M205B          </t>
  </si>
  <si>
    <t xml:space="preserve">M207Q          </t>
  </si>
  <si>
    <t xml:space="preserve">MEGABONO 207.                                                                                                                                         </t>
  </si>
  <si>
    <t xml:space="preserve">M209Q          </t>
  </si>
  <si>
    <t xml:space="preserve">MEGABONO 209.                                                                                                                                         </t>
  </si>
  <si>
    <t xml:space="preserve">MS14A          </t>
  </si>
  <si>
    <t xml:space="preserve">VALORES REPRESENTATIVOS DE DEUDA CLASE A                                                                                                              </t>
  </si>
  <si>
    <t xml:space="preserve">AMES XIV                                                                                                                                              </t>
  </si>
  <si>
    <t xml:space="preserve">MY28B          </t>
  </si>
  <si>
    <t xml:space="preserve">AMFAYS  SERIE 28.                                                                                                                                     </t>
  </si>
  <si>
    <t xml:space="preserve">MY29C          </t>
  </si>
  <si>
    <t xml:space="preserve">AMFAYS  SERIE 29.                                                                                                                                     </t>
  </si>
  <si>
    <t xml:space="preserve">AMFAYS SERIE 30.                                                                                                                                      </t>
  </si>
  <si>
    <t xml:space="preserve">MY30C          </t>
  </si>
  <si>
    <t xml:space="preserve">MY31C          </t>
  </si>
  <si>
    <t xml:space="preserve">AMFAYS SERIE 31.                                                                                                                                      </t>
  </si>
  <si>
    <t xml:space="preserve">MY32C          </t>
  </si>
  <si>
    <t xml:space="preserve">AMFAYS SERIE 32.                                                                                                                                      </t>
  </si>
  <si>
    <t xml:space="preserve">MY33B          </t>
  </si>
  <si>
    <t xml:space="preserve">AMFAYS  SERIE 33.                                                                                                                                     </t>
  </si>
  <si>
    <t xml:space="preserve">MY33C          </t>
  </si>
  <si>
    <t xml:space="preserve">RG09A          </t>
  </si>
  <si>
    <t xml:space="preserve">VALORES REPRESENTATIVOS DE DEUDA FIDUCIARIA CLASE A                                                                                                   </t>
  </si>
  <si>
    <t xml:space="preserve">RG ALBANESI IX                                                                                                                                        </t>
  </si>
  <si>
    <t xml:space="preserve">RR02A          </t>
  </si>
  <si>
    <t xml:space="preserve">FIDEICOMISO FINANCIERO ENERGIA CORDOBA II                                                                                                             </t>
  </si>
  <si>
    <t xml:space="preserve">TGCH1          </t>
  </si>
  <si>
    <t xml:space="preserve">VALORES REPRESENTATIVOS DE DEUDA SERIE I (VRD)                                                                                                        </t>
  </si>
  <si>
    <t xml:space="preserve">PRODUCCION GANADERA DEL CHACO                                                                                                                         </t>
  </si>
  <si>
    <t xml:space="preserve">TJ27A          </t>
  </si>
  <si>
    <t xml:space="preserve">TARJETA ACTUAL XXVII                                                                                                                                  </t>
  </si>
  <si>
    <t xml:space="preserve">TLCB1          </t>
  </si>
  <si>
    <t xml:space="preserve">VALORES REPRESENTATIVOS DE DEUDA CLASE B (VRDB)                                                                                                       </t>
  </si>
  <si>
    <t xml:space="preserve">LINKS COUNTRY DE MAR                                                                                                                                  </t>
  </si>
  <si>
    <t xml:space="preserve">TN01Q          </t>
  </si>
  <si>
    <t xml:space="preserve">CENTENARIO TRUST 1.                                                                                                                                   </t>
  </si>
  <si>
    <t xml:space="preserve">TNAA1          </t>
  </si>
  <si>
    <t xml:space="preserve">VALORES REPRESENTATIVOS DE DEUDA SERIE A (VRDA)                                                                                                       </t>
  </si>
  <si>
    <t xml:space="preserve">NASA                                                                                                                                                  </t>
  </si>
  <si>
    <t xml:space="preserve">TSC10          </t>
  </si>
  <si>
    <t xml:space="preserve">VALORES DE DEUDA FIDUCIARIOS CHA, SERIE X 2009-2                                                                                                      </t>
  </si>
  <si>
    <t xml:space="preserve">CEDULAS HIPOTECARIAS X 2009-2                                                                                                                         </t>
  </si>
  <si>
    <t xml:space="preserve">TSC11          </t>
  </si>
  <si>
    <t xml:space="preserve">VALORES DE DEUDA FIDUCIARIA CHA                                                                                                                       </t>
  </si>
  <si>
    <t xml:space="preserve">CEDULAS HIPOTECARIAS ARGENTINAS SERIE XI 2009-3                                                                                                       </t>
  </si>
  <si>
    <t xml:space="preserve">TSC12          </t>
  </si>
  <si>
    <t xml:space="preserve">VALORES DE DEUDA FIDUCIARIA CHA (VDF)                                                                                                                 </t>
  </si>
  <si>
    <t xml:space="preserve">CEDULAS HIPOTECARIAS ARGENTINAS XII 2010-1                                                                                                            </t>
  </si>
  <si>
    <t xml:space="preserve">TSCH9          </t>
  </si>
  <si>
    <t xml:space="preserve">CEDULAS HIPOTECARIAS ARGENTINAS IX 2009-1                                                                                                             </t>
  </si>
  <si>
    <t xml:space="preserve">TT25A          </t>
  </si>
  <si>
    <t xml:space="preserve">F.F.TARJETA ELEBAR XXV                                                                                                                                </t>
  </si>
  <si>
    <t xml:space="preserve">TVCH1          </t>
  </si>
  <si>
    <t xml:space="preserve">SERIE I                                                                                                                                               </t>
  </si>
  <si>
    <t xml:space="preserve">PROGRAMA FEDERAL PLURIANUAL  CONSTRUCCION DE VIVIENDAS-PCIA DE CHACO -                                                                                </t>
  </si>
  <si>
    <t xml:space="preserve">TVME1          </t>
  </si>
  <si>
    <t xml:space="preserve">VALORES REPRESENTATIVOS DE DEUDA (VRD) SERIE I                                                                                                        </t>
  </si>
  <si>
    <t xml:space="preserve">PROGRAMA FEDERAL PLURIANUAL DE CONSTRUCCION DE VIVIENDAS - PCIA. DE MENDOZA                                                                           </t>
  </si>
  <si>
    <t xml:space="preserve">TVSJ1          </t>
  </si>
  <si>
    <t xml:space="preserve">PROGRAMA FEDERAL PLURIANUAL DE CONSTRUCCION DE VIVIENDAS - PCIA. DE SAN JUAN                                                                          </t>
  </si>
  <si>
    <t xml:space="preserve">VC08A          </t>
  </si>
  <si>
    <t xml:space="preserve">VICENTIN EXPORTACIONES VIII                                                                                                                           </t>
  </si>
  <si>
    <t xml:space="preserve">VC8AD          </t>
  </si>
  <si>
    <t xml:space="preserve">VC8BD          </t>
  </si>
  <si>
    <t xml:space="preserve">VALORES DE DEUDA FIDUCIARIA SUBORDINADOS                                                                                                              </t>
  </si>
  <si>
    <t xml:space="preserve">VP01A          </t>
  </si>
  <si>
    <t xml:space="preserve">VALORES REPRESENTATIVOS DE DEUDA                                                                                                                      </t>
  </si>
  <si>
    <t xml:space="preserve">FIDEICOMISO PYME GRANJAS OVOPROT 1.                                                                                                                   </t>
  </si>
  <si>
    <t>Pesos</t>
  </si>
  <si>
    <t>Dólares</t>
  </si>
  <si>
    <t>Cotización para ser usada en la DJ (EN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</si>
</sst>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309857</xdr:colOff>
      <xdr:row>0</xdr:row>
      <xdr:rowOff>447619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0F5470-0075-4952-A612-EC9A953F7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76190" cy="447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ndro%20Rey/Downloads/20210308%20-%20Tablas%20Activos%20Financieros%20al%2020.03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 Publicos"/>
      <sheetName val="Fideicomisos Fcieros"/>
      <sheetName val="CEDEARs"/>
      <sheetName val="Acciones"/>
      <sheetName val="ON"/>
      <sheetName val="FCI"/>
      <sheetName val="Entidades Financieras"/>
      <sheetName val="Cotizacion divi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63.57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6F625-B3B5-47B8-A992-827DEE5F93F1}">
  <sheetPr>
    <pageSetUpPr fitToPage="1"/>
  </sheetPr>
  <dimension ref="A1:K56"/>
  <sheetViews>
    <sheetView tabSelected="1" zoomScale="90" zoomScaleNormal="90" workbookViewId="0">
      <selection activeCell="J14" sqref="J14"/>
    </sheetView>
  </sheetViews>
  <sheetFormatPr baseColWidth="10" defaultRowHeight="15" x14ac:dyDescent="0.25"/>
  <cols>
    <col min="1" max="1" width="23.42578125" bestFit="1" customWidth="1"/>
    <col min="4" max="4" width="38.7109375" customWidth="1"/>
    <col min="5" max="5" width="29" customWidth="1"/>
    <col min="9" max="9" width="12" bestFit="1" customWidth="1"/>
    <col min="10" max="10" width="34.85546875" customWidth="1"/>
    <col min="11" max="11" width="10.85546875" bestFit="1" customWidth="1"/>
  </cols>
  <sheetData>
    <row r="1" spans="1:11" ht="38.25" customHeight="1" x14ac:dyDescent="0.25"/>
    <row r="2" spans="1:11" ht="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135</v>
      </c>
    </row>
    <row r="3" spans="1:11" x14ac:dyDescent="0.25">
      <c r="A3" s="1" t="s">
        <v>10</v>
      </c>
      <c r="B3" s="1" t="s">
        <v>26</v>
      </c>
      <c r="C3" s="1">
        <v>38032</v>
      </c>
      <c r="D3" s="1" t="s">
        <v>27</v>
      </c>
      <c r="E3" s="1" t="s">
        <v>17</v>
      </c>
      <c r="F3" s="1">
        <v>108.38</v>
      </c>
      <c r="G3" s="1" t="s">
        <v>133</v>
      </c>
      <c r="H3" s="1">
        <v>100</v>
      </c>
      <c r="I3" s="4">
        <v>30712175946</v>
      </c>
      <c r="J3" s="2" t="s">
        <v>28</v>
      </c>
      <c r="K3" s="1">
        <f>+IF(G3="PESOS",F3,F3*'[1]Cotizacion divisas'!$B$2)</f>
        <v>108.38</v>
      </c>
    </row>
    <row r="4" spans="1:11" x14ac:dyDescent="0.25">
      <c r="A4" s="1" t="s">
        <v>10</v>
      </c>
      <c r="B4" s="1" t="s">
        <v>35</v>
      </c>
      <c r="C4" s="1">
        <v>34492</v>
      </c>
      <c r="D4" s="1" t="s">
        <v>36</v>
      </c>
      <c r="E4" s="1" t="s">
        <v>17</v>
      </c>
      <c r="F4" s="1">
        <v>102</v>
      </c>
      <c r="G4" s="1" t="s">
        <v>133</v>
      </c>
      <c r="H4" s="1">
        <v>100</v>
      </c>
      <c r="I4" s="4">
        <v>30710032072</v>
      </c>
      <c r="J4" s="2" t="s">
        <v>34</v>
      </c>
      <c r="K4" s="1">
        <f>+IF(G4="PESOS",F4,F4*'[1]Cotizacion divisas'!$B$2)</f>
        <v>102</v>
      </c>
    </row>
    <row r="5" spans="1:11" ht="30" x14ac:dyDescent="0.25">
      <c r="A5" s="1" t="s">
        <v>10</v>
      </c>
      <c r="B5" s="1" t="s">
        <v>110</v>
      </c>
      <c r="C5" s="1">
        <v>36417</v>
      </c>
      <c r="D5" s="1" t="s">
        <v>111</v>
      </c>
      <c r="E5" s="1" t="s">
        <v>13</v>
      </c>
      <c r="F5" s="1">
        <v>30.22</v>
      </c>
      <c r="G5" s="1" t="s">
        <v>133</v>
      </c>
      <c r="H5" s="1">
        <v>100</v>
      </c>
      <c r="I5" s="4">
        <v>30711464987</v>
      </c>
      <c r="J5" s="2" t="s">
        <v>112</v>
      </c>
      <c r="K5" s="1">
        <f>+IF(G5="PESOS",F5,F5*'[1]Cotizacion divisas'!$B$2)</f>
        <v>30.22</v>
      </c>
    </row>
    <row r="6" spans="1:11" x14ac:dyDescent="0.25">
      <c r="A6" s="1" t="s">
        <v>10</v>
      </c>
      <c r="B6" s="1" t="s">
        <v>37</v>
      </c>
      <c r="C6" s="1">
        <v>34493</v>
      </c>
      <c r="D6" s="1" t="s">
        <v>38</v>
      </c>
      <c r="E6" s="1" t="s">
        <v>17</v>
      </c>
      <c r="F6" s="1">
        <v>238.03</v>
      </c>
      <c r="G6" s="1" t="s">
        <v>133</v>
      </c>
      <c r="H6" s="1">
        <v>100</v>
      </c>
      <c r="I6" s="4">
        <v>30710032072</v>
      </c>
      <c r="J6" s="2" t="s">
        <v>34</v>
      </c>
      <c r="K6" s="1">
        <f>+IF(G6="PESOS",F6,F6*'[1]Cotizacion divisas'!$B$2)</f>
        <v>238.03</v>
      </c>
    </row>
    <row r="7" spans="1:11" x14ac:dyDescent="0.25">
      <c r="A7" s="1" t="s">
        <v>10</v>
      </c>
      <c r="B7" s="1" t="s">
        <v>101</v>
      </c>
      <c r="C7" s="1">
        <v>36430</v>
      </c>
      <c r="D7" s="1" t="s">
        <v>102</v>
      </c>
      <c r="E7" s="1" t="s">
        <v>13</v>
      </c>
      <c r="F7" s="1">
        <v>409.99799999999999</v>
      </c>
      <c r="G7" s="1" t="s">
        <v>133</v>
      </c>
      <c r="H7" s="1">
        <v>100</v>
      </c>
      <c r="I7" s="4">
        <v>30710949553</v>
      </c>
      <c r="J7" s="2" t="s">
        <v>103</v>
      </c>
      <c r="K7" s="1">
        <f>+IF(G7="PESOS",F7,F7*'[1]Cotizacion divisas'!$B$2)</f>
        <v>409.99799999999999</v>
      </c>
    </row>
    <row r="8" spans="1:11" ht="30" x14ac:dyDescent="0.25">
      <c r="A8" s="1" t="s">
        <v>10</v>
      </c>
      <c r="B8" s="1" t="s">
        <v>11</v>
      </c>
      <c r="C8" s="1">
        <v>38852</v>
      </c>
      <c r="D8" s="1" t="s">
        <v>12</v>
      </c>
      <c r="E8" s="1" t="s">
        <v>13</v>
      </c>
      <c r="F8" s="1">
        <v>50</v>
      </c>
      <c r="G8" s="1" t="s">
        <v>133</v>
      </c>
      <c r="H8" s="1">
        <v>100</v>
      </c>
      <c r="I8" s="4">
        <v>30712393943</v>
      </c>
      <c r="J8" s="2" t="s">
        <v>14</v>
      </c>
      <c r="K8" s="1">
        <f>+IF(G8="PESOS",F8,F8*'[1]Cotizacion divisas'!$B$2)</f>
        <v>50</v>
      </c>
    </row>
    <row r="9" spans="1:11" x14ac:dyDescent="0.25">
      <c r="A9" s="1" t="s">
        <v>10</v>
      </c>
      <c r="B9" s="1" t="s">
        <v>58</v>
      </c>
      <c r="C9" s="1">
        <v>53583</v>
      </c>
      <c r="D9" s="1" t="s">
        <v>12</v>
      </c>
      <c r="E9" s="1" t="s">
        <v>13</v>
      </c>
      <c r="F9" s="1">
        <v>110.45</v>
      </c>
      <c r="G9" s="1" t="s">
        <v>133</v>
      </c>
      <c r="H9" s="1">
        <v>100</v>
      </c>
      <c r="I9" s="4">
        <v>30716054124</v>
      </c>
      <c r="J9" s="2" t="s">
        <v>57</v>
      </c>
      <c r="K9" s="1">
        <f>+IF(G9="PESOS",F9,F9*'[1]Cotizacion divisas'!$B$2)</f>
        <v>110.45</v>
      </c>
    </row>
    <row r="10" spans="1:11" x14ac:dyDescent="0.25">
      <c r="A10" s="1" t="s">
        <v>10</v>
      </c>
      <c r="B10" s="1" t="s">
        <v>60</v>
      </c>
      <c r="C10" s="1">
        <v>53629</v>
      </c>
      <c r="D10" s="1" t="s">
        <v>16</v>
      </c>
      <c r="E10" s="1" t="s">
        <v>17</v>
      </c>
      <c r="F10" s="1">
        <v>100</v>
      </c>
      <c r="G10" s="1" t="s">
        <v>133</v>
      </c>
      <c r="H10" s="1">
        <v>100</v>
      </c>
      <c r="I10" s="4">
        <v>33716094079</v>
      </c>
      <c r="J10" s="2" t="s">
        <v>61</v>
      </c>
      <c r="K10" s="1">
        <f>+IF(G10="PESOS",F10,F10*'[1]Cotizacion divisas'!$B$2)</f>
        <v>100</v>
      </c>
    </row>
    <row r="11" spans="1:11" x14ac:dyDescent="0.25">
      <c r="A11" s="1" t="s">
        <v>10</v>
      </c>
      <c r="B11" s="1" t="s">
        <v>39</v>
      </c>
      <c r="C11" s="1">
        <v>37779</v>
      </c>
      <c r="D11" s="1" t="s">
        <v>16</v>
      </c>
      <c r="E11" s="1" t="s">
        <v>17</v>
      </c>
      <c r="F11" s="1">
        <v>0.01</v>
      </c>
      <c r="G11" s="1" t="s">
        <v>133</v>
      </c>
      <c r="H11" s="1">
        <v>100</v>
      </c>
      <c r="I11" s="4">
        <v>30712022759</v>
      </c>
      <c r="J11" s="2" t="s">
        <v>40</v>
      </c>
      <c r="K11" s="1">
        <f>+IF(G11="PESOS",F11,F11*'[1]Cotizacion divisas'!$B$2)</f>
        <v>0.01</v>
      </c>
    </row>
    <row r="12" spans="1:11" x14ac:dyDescent="0.25">
      <c r="A12" s="1" t="s">
        <v>10</v>
      </c>
      <c r="B12" s="1" t="s">
        <v>91</v>
      </c>
      <c r="C12" s="1">
        <v>38122</v>
      </c>
      <c r="D12" s="1" t="s">
        <v>92</v>
      </c>
      <c r="E12" s="1" t="s">
        <v>13</v>
      </c>
      <c r="F12" s="1">
        <v>103.5</v>
      </c>
      <c r="G12" s="1" t="s">
        <v>133</v>
      </c>
      <c r="H12" s="1">
        <v>100</v>
      </c>
      <c r="I12" s="4">
        <v>33712301509</v>
      </c>
      <c r="J12" s="2" t="s">
        <v>93</v>
      </c>
      <c r="K12" s="1">
        <f>+IF(G12="PESOS",F12,F12*'[1]Cotizacion divisas'!$B$2)</f>
        <v>103.5</v>
      </c>
    </row>
    <row r="13" spans="1:11" ht="30" x14ac:dyDescent="0.25">
      <c r="A13" s="1" t="s">
        <v>10</v>
      </c>
      <c r="B13" s="1" t="s">
        <v>107</v>
      </c>
      <c r="C13" s="1">
        <v>36097</v>
      </c>
      <c r="D13" s="1" t="s">
        <v>108</v>
      </c>
      <c r="E13" s="1" t="s">
        <v>13</v>
      </c>
      <c r="F13" s="1">
        <v>28.79</v>
      </c>
      <c r="G13" s="1" t="s">
        <v>133</v>
      </c>
      <c r="H13" s="1">
        <v>100</v>
      </c>
      <c r="I13" s="4">
        <v>30711237964</v>
      </c>
      <c r="J13" s="2" t="s">
        <v>109</v>
      </c>
      <c r="K13" s="1">
        <f>+IF(G13="PESOS",F13,F13*'[1]Cotizacion divisas'!$B$2)</f>
        <v>28.79</v>
      </c>
    </row>
    <row r="14" spans="1:11" ht="45" x14ac:dyDescent="0.25">
      <c r="A14" s="1" t="s">
        <v>10</v>
      </c>
      <c r="B14" s="1" t="s">
        <v>120</v>
      </c>
      <c r="C14" s="1">
        <v>36878</v>
      </c>
      <c r="D14" s="1" t="s">
        <v>121</v>
      </c>
      <c r="E14" s="1" t="s">
        <v>13</v>
      </c>
      <c r="F14" s="1">
        <v>61.57</v>
      </c>
      <c r="G14" s="1" t="s">
        <v>133</v>
      </c>
      <c r="H14" s="1">
        <v>100</v>
      </c>
      <c r="I14" s="4">
        <v>33711759439</v>
      </c>
      <c r="J14" s="2" t="s">
        <v>122</v>
      </c>
      <c r="K14" s="1">
        <f>+IF(G14="PESOS",F14,F14*'[1]Cotizacion divisas'!$B$2)</f>
        <v>61.57</v>
      </c>
    </row>
    <row r="15" spans="1:11" x14ac:dyDescent="0.25">
      <c r="A15" s="1" t="s">
        <v>10</v>
      </c>
      <c r="B15" s="1" t="s">
        <v>75</v>
      </c>
      <c r="C15" s="1">
        <v>53625</v>
      </c>
      <c r="D15" s="1" t="s">
        <v>54</v>
      </c>
      <c r="E15" s="1" t="s">
        <v>13</v>
      </c>
      <c r="F15" s="1">
        <v>156</v>
      </c>
      <c r="G15" s="1" t="s">
        <v>133</v>
      </c>
      <c r="H15" s="1">
        <v>100</v>
      </c>
      <c r="I15" s="4">
        <v>30715927817</v>
      </c>
      <c r="J15" s="2" t="s">
        <v>76</v>
      </c>
      <c r="K15" s="1">
        <f>+IF(G15="PESOS",F15,F15*'[1]Cotizacion divisas'!$B$2)</f>
        <v>156</v>
      </c>
    </row>
    <row r="16" spans="1:11" x14ac:dyDescent="0.25">
      <c r="A16" s="1" t="s">
        <v>10</v>
      </c>
      <c r="B16" s="1" t="s">
        <v>41</v>
      </c>
      <c r="C16" s="1">
        <v>54120</v>
      </c>
      <c r="D16" s="1" t="s">
        <v>16</v>
      </c>
      <c r="E16" s="1" t="s">
        <v>17</v>
      </c>
      <c r="F16" s="1">
        <v>500</v>
      </c>
      <c r="G16" s="1" t="s">
        <v>133</v>
      </c>
      <c r="H16" s="1">
        <v>100</v>
      </c>
      <c r="I16" s="4">
        <v>33716365099</v>
      </c>
      <c r="J16" s="2" t="s">
        <v>42</v>
      </c>
      <c r="K16" s="1">
        <f>+IF(G16="PESOS",F16,F16*'[1]Cotizacion divisas'!$B$2)</f>
        <v>500</v>
      </c>
    </row>
    <row r="17" spans="1:11" x14ac:dyDescent="0.25">
      <c r="A17" s="1" t="s">
        <v>10</v>
      </c>
      <c r="B17" s="1" t="s">
        <v>78</v>
      </c>
      <c r="C17" s="1">
        <v>53755</v>
      </c>
      <c r="D17" s="1" t="s">
        <v>54</v>
      </c>
      <c r="E17" s="1" t="s">
        <v>13</v>
      </c>
      <c r="F17" s="1">
        <v>141.80000000000001</v>
      </c>
      <c r="G17" s="1" t="s">
        <v>133</v>
      </c>
      <c r="H17" s="1">
        <v>100</v>
      </c>
      <c r="I17" s="4">
        <v>30716068486</v>
      </c>
      <c r="J17" s="2" t="s">
        <v>77</v>
      </c>
      <c r="K17" s="1">
        <f>+IF(G17="PESOS",F17,F17*'[1]Cotizacion divisas'!$B$2)</f>
        <v>141.80000000000001</v>
      </c>
    </row>
    <row r="18" spans="1:11" x14ac:dyDescent="0.25">
      <c r="A18" s="1" t="s">
        <v>10</v>
      </c>
      <c r="B18" s="1" t="s">
        <v>86</v>
      </c>
      <c r="C18" s="1">
        <v>53376</v>
      </c>
      <c r="D18" s="1" t="s">
        <v>87</v>
      </c>
      <c r="E18" s="1" t="s">
        <v>13</v>
      </c>
      <c r="F18" s="1">
        <v>77.599999999999994</v>
      </c>
      <c r="G18" s="1" t="s">
        <v>133</v>
      </c>
      <c r="H18" s="1">
        <v>100</v>
      </c>
      <c r="I18" s="4">
        <v>30715934686</v>
      </c>
      <c r="J18" s="2" t="s">
        <v>88</v>
      </c>
      <c r="K18" s="1">
        <f>+IF(G18="PESOS",F18,F18*'[1]Cotizacion divisas'!$B$2)</f>
        <v>77.599999999999994</v>
      </c>
    </row>
    <row r="19" spans="1:11" x14ac:dyDescent="0.25">
      <c r="A19" s="1" t="s">
        <v>10</v>
      </c>
      <c r="B19" s="1" t="s">
        <v>62</v>
      </c>
      <c r="C19" s="1">
        <v>53728</v>
      </c>
      <c r="D19" s="1" t="s">
        <v>16</v>
      </c>
      <c r="E19" s="1" t="s">
        <v>17</v>
      </c>
      <c r="F19" s="1">
        <v>100</v>
      </c>
      <c r="G19" s="1" t="s">
        <v>133</v>
      </c>
      <c r="H19" s="1">
        <v>100</v>
      </c>
      <c r="I19" s="4">
        <v>30716140497</v>
      </c>
      <c r="J19" s="2" t="s">
        <v>63</v>
      </c>
      <c r="K19" s="1">
        <f>+IF(G19="PESOS",F19,F19*'[1]Cotizacion divisas'!$B$2)</f>
        <v>100</v>
      </c>
    </row>
    <row r="20" spans="1:11" ht="45" x14ac:dyDescent="0.25">
      <c r="A20" s="1" t="s">
        <v>10</v>
      </c>
      <c r="B20" s="1" t="s">
        <v>117</v>
      </c>
      <c r="C20" s="1">
        <v>36439</v>
      </c>
      <c r="D20" s="1" t="s">
        <v>118</v>
      </c>
      <c r="E20" s="1" t="s">
        <v>13</v>
      </c>
      <c r="F20" s="1">
        <v>107.57599999999999</v>
      </c>
      <c r="G20" s="1" t="s">
        <v>133</v>
      </c>
      <c r="H20" s="1">
        <v>100</v>
      </c>
      <c r="I20" s="4">
        <v>30711459290</v>
      </c>
      <c r="J20" s="2" t="s">
        <v>119</v>
      </c>
      <c r="K20" s="1">
        <f>+IF(G20="PESOS",F20,F20*'[1]Cotizacion divisas'!$B$2)</f>
        <v>107.57599999999999</v>
      </c>
    </row>
    <row r="21" spans="1:11" x14ac:dyDescent="0.25">
      <c r="A21" s="1" t="s">
        <v>10</v>
      </c>
      <c r="B21" s="1" t="s">
        <v>32</v>
      </c>
      <c r="C21" s="1">
        <v>34491</v>
      </c>
      <c r="D21" s="1" t="s">
        <v>33</v>
      </c>
      <c r="E21" s="1" t="s">
        <v>17</v>
      </c>
      <c r="F21" s="1">
        <v>101.74</v>
      </c>
      <c r="G21" s="1" t="s">
        <v>133</v>
      </c>
      <c r="H21" s="1">
        <v>100</v>
      </c>
      <c r="I21" s="4">
        <v>30710032072</v>
      </c>
      <c r="J21" s="2" t="s">
        <v>34</v>
      </c>
      <c r="K21" s="1">
        <f>+IF(G21="PESOS",F21,F21*'[1]Cotizacion divisas'!$B$2)</f>
        <v>101.74</v>
      </c>
    </row>
    <row r="22" spans="1:11" ht="30" x14ac:dyDescent="0.25">
      <c r="A22" s="1" t="s">
        <v>10</v>
      </c>
      <c r="B22" s="1" t="s">
        <v>130</v>
      </c>
      <c r="C22" s="1">
        <v>39955</v>
      </c>
      <c r="D22" s="1" t="s">
        <v>131</v>
      </c>
      <c r="E22" s="1" t="s">
        <v>13</v>
      </c>
      <c r="F22" s="1">
        <v>82.67</v>
      </c>
      <c r="G22" s="1" t="s">
        <v>133</v>
      </c>
      <c r="H22" s="1">
        <v>100</v>
      </c>
      <c r="I22" s="4">
        <v>30714637998</v>
      </c>
      <c r="J22" s="2" t="s">
        <v>132</v>
      </c>
      <c r="K22" s="1">
        <f>+IF(G22="PESOS",F22,F22*'[1]Cotizacion divisas'!$B$2)</f>
        <v>82.67</v>
      </c>
    </row>
    <row r="23" spans="1:11" x14ac:dyDescent="0.25">
      <c r="A23" s="1" t="s">
        <v>10</v>
      </c>
      <c r="B23" s="1" t="s">
        <v>104</v>
      </c>
      <c r="C23" s="1">
        <v>35889</v>
      </c>
      <c r="D23" s="1" t="s">
        <v>105</v>
      </c>
      <c r="E23" s="1" t="s">
        <v>13</v>
      </c>
      <c r="F23" s="1">
        <v>1297</v>
      </c>
      <c r="G23" s="1" t="s">
        <v>133</v>
      </c>
      <c r="H23" s="1">
        <v>100</v>
      </c>
      <c r="I23" s="4">
        <v>30711076545</v>
      </c>
      <c r="J23" s="2" t="s">
        <v>106</v>
      </c>
      <c r="K23" s="1">
        <f>+IF(G23="PESOS",F23,F23*'[1]Cotizacion divisas'!$B$2)</f>
        <v>1297</v>
      </c>
    </row>
    <row r="24" spans="1:11" ht="30" x14ac:dyDescent="0.25">
      <c r="A24" s="1" t="s">
        <v>10</v>
      </c>
      <c r="B24" s="1" t="s">
        <v>113</v>
      </c>
      <c r="C24" s="1">
        <v>35887</v>
      </c>
      <c r="D24" s="1" t="s">
        <v>111</v>
      </c>
      <c r="E24" s="1" t="s">
        <v>13</v>
      </c>
      <c r="F24" s="1">
        <v>41.1</v>
      </c>
      <c r="G24" s="1" t="s">
        <v>133</v>
      </c>
      <c r="H24" s="1">
        <v>100</v>
      </c>
      <c r="I24" s="4">
        <v>30711076618</v>
      </c>
      <c r="J24" s="2" t="s">
        <v>114</v>
      </c>
      <c r="K24" s="1">
        <f>+IF(G24="PESOS",F24,F24*'[1]Cotizacion divisas'!$B$2)</f>
        <v>41.1</v>
      </c>
    </row>
    <row r="25" spans="1:11" ht="30" x14ac:dyDescent="0.25">
      <c r="A25" s="1" t="s">
        <v>10</v>
      </c>
      <c r="B25" s="1" t="s">
        <v>15</v>
      </c>
      <c r="C25" s="1">
        <v>38854</v>
      </c>
      <c r="D25" s="1" t="s">
        <v>16</v>
      </c>
      <c r="E25" s="1" t="s">
        <v>17</v>
      </c>
      <c r="F25" s="1">
        <v>156</v>
      </c>
      <c r="G25" s="1" t="s">
        <v>133</v>
      </c>
      <c r="H25" s="1">
        <v>100</v>
      </c>
      <c r="I25" s="4">
        <v>30712393943</v>
      </c>
      <c r="J25" s="2" t="s">
        <v>14</v>
      </c>
      <c r="K25" s="1">
        <f>+IF(G25="PESOS",F25,F25*'[1]Cotizacion divisas'!$B$2)</f>
        <v>156</v>
      </c>
    </row>
    <row r="26" spans="1:11" x14ac:dyDescent="0.25">
      <c r="A26" s="1" t="s">
        <v>10</v>
      </c>
      <c r="B26" s="1" t="s">
        <v>50</v>
      </c>
      <c r="C26" s="1">
        <v>54279</v>
      </c>
      <c r="D26" s="1" t="s">
        <v>47</v>
      </c>
      <c r="E26" s="1" t="s">
        <v>13</v>
      </c>
      <c r="F26" s="1">
        <v>65</v>
      </c>
      <c r="G26" s="1" t="s">
        <v>133</v>
      </c>
      <c r="H26" s="1">
        <v>100</v>
      </c>
      <c r="I26" s="4">
        <v>30716494043</v>
      </c>
      <c r="J26" s="2" t="s">
        <v>51</v>
      </c>
      <c r="K26" s="1">
        <f>+IF(G26="PESOS",F26,F26*'[1]Cotizacion divisas'!$B$2)</f>
        <v>65</v>
      </c>
    </row>
    <row r="27" spans="1:11" x14ac:dyDescent="0.25">
      <c r="A27" s="1" t="s">
        <v>10</v>
      </c>
      <c r="B27" s="1" t="s">
        <v>70</v>
      </c>
      <c r="C27" s="1">
        <v>54273</v>
      </c>
      <c r="D27" s="1" t="s">
        <v>71</v>
      </c>
      <c r="E27" s="1" t="s">
        <v>13</v>
      </c>
      <c r="F27" s="1">
        <v>98.3</v>
      </c>
      <c r="G27" s="1" t="s">
        <v>133</v>
      </c>
      <c r="H27" s="1">
        <v>100</v>
      </c>
      <c r="I27" s="4">
        <v>30716401223</v>
      </c>
      <c r="J27" s="2" t="s">
        <v>72</v>
      </c>
      <c r="K27" s="1">
        <f>+IF(G27="PESOS",F27,F27*'[1]Cotizacion divisas'!$B$2)</f>
        <v>98.3</v>
      </c>
    </row>
    <row r="28" spans="1:11" ht="30" x14ac:dyDescent="0.25">
      <c r="A28" s="1" t="s">
        <v>10</v>
      </c>
      <c r="B28" s="1" t="s">
        <v>43</v>
      </c>
      <c r="C28" s="1">
        <v>53490</v>
      </c>
      <c r="D28" s="1" t="s">
        <v>30</v>
      </c>
      <c r="E28" s="1" t="s">
        <v>13</v>
      </c>
      <c r="F28" s="1">
        <v>83.75</v>
      </c>
      <c r="G28" s="1" t="s">
        <v>133</v>
      </c>
      <c r="H28" s="1">
        <v>100</v>
      </c>
      <c r="I28" s="4">
        <v>30716001373</v>
      </c>
      <c r="J28" s="2" t="s">
        <v>44</v>
      </c>
      <c r="K28" s="1">
        <f>+IF(G28="PESOS",F28,F28*'[1]Cotizacion divisas'!$B$2)</f>
        <v>83.75</v>
      </c>
    </row>
    <row r="29" spans="1:11" x14ac:dyDescent="0.25">
      <c r="A29" s="1" t="s">
        <v>10</v>
      </c>
      <c r="B29" s="1" t="s">
        <v>85</v>
      </c>
      <c r="C29" s="1">
        <v>54417</v>
      </c>
      <c r="D29" s="1" t="s">
        <v>54</v>
      </c>
      <c r="E29" s="1" t="s">
        <v>13</v>
      </c>
      <c r="F29" s="1">
        <v>114</v>
      </c>
      <c r="G29" s="1" t="s">
        <v>133</v>
      </c>
      <c r="H29" s="1">
        <v>100</v>
      </c>
      <c r="I29" s="4">
        <v>30716503077</v>
      </c>
      <c r="J29" s="2" t="s">
        <v>84</v>
      </c>
      <c r="K29" s="1">
        <f>+IF(G29="PESOS",F29,F29*'[1]Cotizacion divisas'!$B$2)</f>
        <v>114</v>
      </c>
    </row>
    <row r="30" spans="1:11" x14ac:dyDescent="0.25">
      <c r="A30" s="1" t="s">
        <v>10</v>
      </c>
      <c r="B30" s="1" t="s">
        <v>20</v>
      </c>
      <c r="C30" s="1">
        <v>54179</v>
      </c>
      <c r="D30" s="1" t="s">
        <v>12</v>
      </c>
      <c r="E30" s="1" t="s">
        <v>13</v>
      </c>
      <c r="F30" s="1">
        <v>139.85</v>
      </c>
      <c r="G30" s="1" t="s">
        <v>133</v>
      </c>
      <c r="H30" s="1">
        <v>100</v>
      </c>
      <c r="I30" s="4">
        <v>30716378973</v>
      </c>
      <c r="J30" s="2" t="s">
        <v>21</v>
      </c>
      <c r="K30" s="1">
        <f>+IF(G30="PESOS",F30,F30*'[1]Cotizacion divisas'!$B$2)</f>
        <v>139.85</v>
      </c>
    </row>
    <row r="31" spans="1:11" x14ac:dyDescent="0.25">
      <c r="A31" s="1" t="s">
        <v>10</v>
      </c>
      <c r="B31" s="1" t="s">
        <v>81</v>
      </c>
      <c r="C31" s="1">
        <v>54265</v>
      </c>
      <c r="D31" s="1" t="s">
        <v>54</v>
      </c>
      <c r="E31" s="1" t="s">
        <v>13</v>
      </c>
      <c r="F31" s="1">
        <v>114</v>
      </c>
      <c r="G31" s="1" t="s">
        <v>133</v>
      </c>
      <c r="H31" s="1">
        <v>100</v>
      </c>
      <c r="I31" s="4">
        <v>33716315199</v>
      </c>
      <c r="J31" s="2" t="s">
        <v>82</v>
      </c>
      <c r="K31" s="1">
        <f>+IF(G31="PESOS",F31,F31*'[1]Cotizacion divisas'!$B$2)</f>
        <v>114</v>
      </c>
    </row>
    <row r="32" spans="1:11" x14ac:dyDescent="0.25">
      <c r="A32" s="1" t="s">
        <v>10</v>
      </c>
      <c r="B32" s="1" t="s">
        <v>66</v>
      </c>
      <c r="C32" s="1">
        <v>54270</v>
      </c>
      <c r="D32" s="1" t="s">
        <v>16</v>
      </c>
      <c r="E32" s="1" t="s">
        <v>17</v>
      </c>
      <c r="F32" s="1">
        <v>100</v>
      </c>
      <c r="G32" s="1" t="s">
        <v>133</v>
      </c>
      <c r="H32" s="1">
        <v>100</v>
      </c>
      <c r="I32" s="4">
        <v>30716492555</v>
      </c>
      <c r="J32" s="2" t="s">
        <v>67</v>
      </c>
      <c r="K32" s="1">
        <f>+IF(G32="PESOS",F32,F32*'[1]Cotizacion divisas'!$B$2)</f>
        <v>100</v>
      </c>
    </row>
    <row r="33" spans="1:11" ht="45" x14ac:dyDescent="0.25">
      <c r="A33" s="1" t="s">
        <v>10</v>
      </c>
      <c r="B33" s="1" t="s">
        <v>123</v>
      </c>
      <c r="C33" s="1">
        <v>37692</v>
      </c>
      <c r="D33" s="1" t="s">
        <v>121</v>
      </c>
      <c r="E33" s="1" t="s">
        <v>13</v>
      </c>
      <c r="F33" s="1">
        <v>121.4</v>
      </c>
      <c r="G33" s="1" t="s">
        <v>133</v>
      </c>
      <c r="H33" s="1">
        <v>100</v>
      </c>
      <c r="I33" s="4">
        <v>30712267719</v>
      </c>
      <c r="J33" s="2" t="s">
        <v>124</v>
      </c>
      <c r="K33" s="1">
        <f>+IF(G33="PESOS",F33,F33*'[1]Cotizacion divisas'!$B$2)</f>
        <v>121.4</v>
      </c>
    </row>
    <row r="34" spans="1:11" x14ac:dyDescent="0.25">
      <c r="A34" s="1" t="s">
        <v>10</v>
      </c>
      <c r="B34" s="1" t="s">
        <v>45</v>
      </c>
      <c r="C34" s="1">
        <v>54244</v>
      </c>
      <c r="D34" s="1" t="s">
        <v>16</v>
      </c>
      <c r="E34" s="1" t="s">
        <v>17</v>
      </c>
      <c r="F34" s="1">
        <v>100</v>
      </c>
      <c r="G34" s="1" t="s">
        <v>133</v>
      </c>
      <c r="H34" s="1">
        <v>100</v>
      </c>
      <c r="I34" s="4">
        <v>30716268825</v>
      </c>
      <c r="J34" s="2" t="s">
        <v>46</v>
      </c>
      <c r="K34" s="1">
        <f>+IF(G34="PESOS",F34,F34*'[1]Cotizacion divisas'!$B$2)</f>
        <v>100</v>
      </c>
    </row>
    <row r="35" spans="1:11" x14ac:dyDescent="0.25">
      <c r="A35" s="1" t="s">
        <v>10</v>
      </c>
      <c r="B35" s="1" t="s">
        <v>128</v>
      </c>
      <c r="C35" s="1">
        <v>54124</v>
      </c>
      <c r="D35" s="1" t="s">
        <v>129</v>
      </c>
      <c r="E35" s="1" t="s">
        <v>13</v>
      </c>
      <c r="F35" s="1">
        <v>97.6</v>
      </c>
      <c r="G35" s="1" t="s">
        <v>134</v>
      </c>
      <c r="H35" s="1">
        <v>100</v>
      </c>
      <c r="I35" s="4">
        <v>30716368544</v>
      </c>
      <c r="J35" s="2" t="s">
        <v>126</v>
      </c>
      <c r="K35" s="1">
        <f>+IF(G35="PESOS",F35,F35*'[1]Cotizacion divisas'!$B$2)</f>
        <v>6204.4319999999998</v>
      </c>
    </row>
    <row r="36" spans="1:11" x14ac:dyDescent="0.25">
      <c r="A36" s="1" t="s">
        <v>10</v>
      </c>
      <c r="B36" s="1" t="s">
        <v>59</v>
      </c>
      <c r="C36" s="1">
        <v>53584</v>
      </c>
      <c r="D36" s="1" t="s">
        <v>54</v>
      </c>
      <c r="E36" s="1" t="s">
        <v>13</v>
      </c>
      <c r="F36" s="1">
        <v>109.9</v>
      </c>
      <c r="G36" s="1" t="s">
        <v>133</v>
      </c>
      <c r="H36" s="1">
        <v>100</v>
      </c>
      <c r="I36" s="4">
        <v>30716054124</v>
      </c>
      <c r="J36" s="2" t="s">
        <v>57</v>
      </c>
      <c r="K36" s="1">
        <f>+IF(G36="PESOS",F36,F36*'[1]Cotizacion divisas'!$B$2)</f>
        <v>109.9</v>
      </c>
    </row>
    <row r="37" spans="1:11" x14ac:dyDescent="0.25">
      <c r="A37" s="1" t="s">
        <v>10</v>
      </c>
      <c r="B37" s="1" t="s">
        <v>64</v>
      </c>
      <c r="C37" s="1">
        <v>54192</v>
      </c>
      <c r="D37" s="1" t="s">
        <v>30</v>
      </c>
      <c r="E37" s="1" t="s">
        <v>13</v>
      </c>
      <c r="F37" s="1">
        <v>92.46</v>
      </c>
      <c r="G37" s="1" t="s">
        <v>133</v>
      </c>
      <c r="H37" s="1">
        <v>100</v>
      </c>
      <c r="I37" s="4">
        <v>30716439034</v>
      </c>
      <c r="J37" s="2" t="s">
        <v>55</v>
      </c>
      <c r="K37" s="1">
        <f>+IF(G37="PESOS",F37,F37*'[1]Cotizacion divisas'!$B$2)</f>
        <v>92.46</v>
      </c>
    </row>
    <row r="38" spans="1:11" x14ac:dyDescent="0.25">
      <c r="A38" s="1" t="s">
        <v>10</v>
      </c>
      <c r="B38" s="1" t="s">
        <v>65</v>
      </c>
      <c r="C38" s="1">
        <v>54193</v>
      </c>
      <c r="D38" s="1" t="s">
        <v>12</v>
      </c>
      <c r="E38" s="1" t="s">
        <v>13</v>
      </c>
      <c r="F38" s="1">
        <v>75.349999999999994</v>
      </c>
      <c r="G38" s="1" t="s">
        <v>133</v>
      </c>
      <c r="H38" s="1">
        <v>100</v>
      </c>
      <c r="I38" s="4">
        <v>30716439034</v>
      </c>
      <c r="J38" s="2" t="s">
        <v>55</v>
      </c>
      <c r="K38" s="1">
        <f>+IF(G38="PESOS",F38,F38*'[1]Cotizacion divisas'!$B$2)</f>
        <v>75.349999999999994</v>
      </c>
    </row>
    <row r="39" spans="1:11" x14ac:dyDescent="0.25">
      <c r="A39" s="1" t="s">
        <v>10</v>
      </c>
      <c r="B39" s="1" t="s">
        <v>48</v>
      </c>
      <c r="C39" s="1">
        <v>54315</v>
      </c>
      <c r="D39" s="1" t="s">
        <v>30</v>
      </c>
      <c r="E39" s="1" t="s">
        <v>13</v>
      </c>
      <c r="F39" s="1">
        <v>69.81</v>
      </c>
      <c r="G39" s="1" t="s">
        <v>133</v>
      </c>
      <c r="H39" s="1">
        <v>100</v>
      </c>
      <c r="I39" s="4">
        <v>30716442779</v>
      </c>
      <c r="J39" s="2" t="s">
        <v>49</v>
      </c>
      <c r="K39" s="1">
        <f>+IF(G39="PESOS",F39,F39*'[1]Cotizacion divisas'!$B$2)</f>
        <v>69.81</v>
      </c>
    </row>
    <row r="40" spans="1:11" x14ac:dyDescent="0.25">
      <c r="A40" s="1" t="s">
        <v>10</v>
      </c>
      <c r="B40" s="1" t="s">
        <v>68</v>
      </c>
      <c r="C40" s="1">
        <v>54326</v>
      </c>
      <c r="D40" s="1" t="s">
        <v>16</v>
      </c>
      <c r="E40" s="1" t="s">
        <v>17</v>
      </c>
      <c r="F40" s="1">
        <v>100</v>
      </c>
      <c r="G40" s="1" t="s">
        <v>133</v>
      </c>
      <c r="H40" s="1">
        <v>100</v>
      </c>
      <c r="I40" s="4">
        <v>30716531119</v>
      </c>
      <c r="J40" s="2" t="s">
        <v>69</v>
      </c>
      <c r="K40" s="1">
        <f>+IF(G40="PESOS",F40,F40*'[1]Cotizacion divisas'!$B$2)</f>
        <v>100</v>
      </c>
    </row>
    <row r="41" spans="1:11" x14ac:dyDescent="0.25">
      <c r="A41" s="1" t="s">
        <v>10</v>
      </c>
      <c r="B41" s="1" t="s">
        <v>52</v>
      </c>
      <c r="C41" s="1">
        <v>54473</v>
      </c>
      <c r="D41" s="1" t="s">
        <v>47</v>
      </c>
      <c r="E41" s="1" t="s">
        <v>13</v>
      </c>
      <c r="F41" s="1">
        <v>101.1</v>
      </c>
      <c r="G41" s="1" t="s">
        <v>133</v>
      </c>
      <c r="H41" s="1">
        <v>100</v>
      </c>
      <c r="I41" s="4">
        <v>30716667851</v>
      </c>
      <c r="J41" s="2" t="s">
        <v>53</v>
      </c>
      <c r="K41" s="1">
        <f>+IF(G41="PESOS",F41,F41*'[1]Cotizacion divisas'!$B$2)</f>
        <v>101.1</v>
      </c>
    </row>
    <row r="42" spans="1:11" ht="30" x14ac:dyDescent="0.25">
      <c r="A42" s="1" t="s">
        <v>10</v>
      </c>
      <c r="B42" s="1" t="s">
        <v>89</v>
      </c>
      <c r="C42" s="1">
        <v>53773</v>
      </c>
      <c r="D42" s="1" t="s">
        <v>47</v>
      </c>
      <c r="E42" s="1" t="s">
        <v>13</v>
      </c>
      <c r="F42" s="1">
        <v>97.41</v>
      </c>
      <c r="G42" s="1" t="s">
        <v>133</v>
      </c>
      <c r="H42" s="1">
        <v>100</v>
      </c>
      <c r="I42" s="4">
        <v>30715983733</v>
      </c>
      <c r="J42" s="2" t="s">
        <v>90</v>
      </c>
      <c r="K42" s="1">
        <f>+IF(G42="PESOS",F42,F42*'[1]Cotizacion divisas'!$B$2)</f>
        <v>97.41</v>
      </c>
    </row>
    <row r="43" spans="1:11" x14ac:dyDescent="0.25">
      <c r="A43" s="1" t="s">
        <v>10</v>
      </c>
      <c r="B43" s="1" t="s">
        <v>125</v>
      </c>
      <c r="C43" s="1">
        <v>54123</v>
      </c>
      <c r="D43" s="1" t="s">
        <v>30</v>
      </c>
      <c r="E43" s="1" t="s">
        <v>13</v>
      </c>
      <c r="F43" s="1">
        <v>7225</v>
      </c>
      <c r="G43" s="1" t="s">
        <v>133</v>
      </c>
      <c r="H43" s="1">
        <v>100</v>
      </c>
      <c r="I43" s="4">
        <v>30716368544</v>
      </c>
      <c r="J43" s="2" t="s">
        <v>126</v>
      </c>
      <c r="K43" s="1">
        <f>+IF(G43="PESOS",F43,F43*'[1]Cotizacion divisas'!$B$2)</f>
        <v>7225</v>
      </c>
    </row>
    <row r="44" spans="1:11" x14ac:dyDescent="0.25">
      <c r="A44" s="1" t="s">
        <v>10</v>
      </c>
      <c r="B44" s="1" t="s">
        <v>94</v>
      </c>
      <c r="C44" s="1">
        <v>53806</v>
      </c>
      <c r="D44" s="1" t="s">
        <v>30</v>
      </c>
      <c r="E44" s="1" t="s">
        <v>13</v>
      </c>
      <c r="F44" s="1">
        <v>91.82</v>
      </c>
      <c r="G44" s="1" t="s">
        <v>133</v>
      </c>
      <c r="H44" s="1">
        <v>100</v>
      </c>
      <c r="I44" s="4">
        <v>33716096969</v>
      </c>
      <c r="J44" s="2" t="s">
        <v>95</v>
      </c>
      <c r="K44" s="1">
        <f>+IF(G44="PESOS",F44,F44*'[1]Cotizacion divisas'!$B$2)</f>
        <v>91.82</v>
      </c>
    </row>
    <row r="45" spans="1:11" x14ac:dyDescent="0.25">
      <c r="A45" s="1" t="s">
        <v>10</v>
      </c>
      <c r="B45" s="1" t="s">
        <v>79</v>
      </c>
      <c r="C45" s="1">
        <v>53976</v>
      </c>
      <c r="D45" s="1" t="s">
        <v>54</v>
      </c>
      <c r="E45" s="1" t="s">
        <v>13</v>
      </c>
      <c r="F45" s="1">
        <v>125</v>
      </c>
      <c r="G45" s="1" t="s">
        <v>133</v>
      </c>
      <c r="H45" s="1">
        <v>100</v>
      </c>
      <c r="I45" s="4">
        <v>30716140977</v>
      </c>
      <c r="J45" s="2" t="s">
        <v>80</v>
      </c>
      <c r="K45" s="1">
        <f>+IF(G45="PESOS",F45,F45*'[1]Cotizacion divisas'!$B$2)</f>
        <v>125</v>
      </c>
    </row>
    <row r="46" spans="1:11" x14ac:dyDescent="0.25">
      <c r="A46" s="1" t="s">
        <v>10</v>
      </c>
      <c r="B46" s="1" t="s">
        <v>127</v>
      </c>
      <c r="C46" s="1">
        <v>54123</v>
      </c>
      <c r="D46" s="1" t="s">
        <v>30</v>
      </c>
      <c r="E46" s="1" t="s">
        <v>13</v>
      </c>
      <c r="F46" s="1">
        <v>95</v>
      </c>
      <c r="G46" s="1" t="s">
        <v>134</v>
      </c>
      <c r="H46" s="1">
        <v>100</v>
      </c>
      <c r="I46" s="4">
        <v>30716368544</v>
      </c>
      <c r="J46" s="2" t="s">
        <v>126</v>
      </c>
      <c r="K46" s="1">
        <f>+IF(G46="PESOS",F46,F46*'[1]Cotizacion divisas'!$B$2)</f>
        <v>6039.15</v>
      </c>
    </row>
    <row r="47" spans="1:11" x14ac:dyDescent="0.25">
      <c r="A47" s="1" t="s">
        <v>10</v>
      </c>
      <c r="B47" s="1" t="s">
        <v>96</v>
      </c>
      <c r="C47" s="1">
        <v>33287</v>
      </c>
      <c r="D47" s="1" t="s">
        <v>97</v>
      </c>
      <c r="E47" s="1" t="s">
        <v>13</v>
      </c>
      <c r="F47" s="1">
        <v>104</v>
      </c>
      <c r="G47" s="1" t="s">
        <v>133</v>
      </c>
      <c r="H47" s="1">
        <v>100</v>
      </c>
      <c r="I47" s="4">
        <v>30709018392</v>
      </c>
      <c r="J47" s="2" t="s">
        <v>98</v>
      </c>
      <c r="K47" s="1">
        <f>+IF(G47="PESOS",F47,F47*'[1]Cotizacion divisas'!$B$2)</f>
        <v>104</v>
      </c>
    </row>
    <row r="48" spans="1:11" x14ac:dyDescent="0.25">
      <c r="A48" s="1" t="s">
        <v>10</v>
      </c>
      <c r="B48" s="1" t="s">
        <v>56</v>
      </c>
      <c r="C48" s="1">
        <v>53582</v>
      </c>
      <c r="D48" s="1" t="s">
        <v>30</v>
      </c>
      <c r="E48" s="1" t="s">
        <v>13</v>
      </c>
      <c r="F48" s="1">
        <v>59.37</v>
      </c>
      <c r="G48" s="1" t="s">
        <v>133</v>
      </c>
      <c r="H48" s="1">
        <v>100</v>
      </c>
      <c r="I48" s="4">
        <v>30716054124</v>
      </c>
      <c r="J48" s="2" t="s">
        <v>57</v>
      </c>
      <c r="K48" s="1">
        <f>+IF(G48="PESOS",F48,F48*'[1]Cotizacion divisas'!$B$2)</f>
        <v>59.37</v>
      </c>
    </row>
    <row r="49" spans="1:11" x14ac:dyDescent="0.25">
      <c r="A49" s="1" t="s">
        <v>10</v>
      </c>
      <c r="B49" s="1" t="s">
        <v>73</v>
      </c>
      <c r="C49" s="1">
        <v>53348</v>
      </c>
      <c r="D49" s="1" t="s">
        <v>12</v>
      </c>
      <c r="E49" s="1" t="s">
        <v>13</v>
      </c>
      <c r="F49" s="1">
        <v>146</v>
      </c>
      <c r="G49" s="1" t="s">
        <v>133</v>
      </c>
      <c r="H49" s="1">
        <v>100</v>
      </c>
      <c r="I49" s="4">
        <v>30649451741</v>
      </c>
      <c r="J49" s="2" t="s">
        <v>74</v>
      </c>
      <c r="K49" s="1">
        <f>+IF(G49="PESOS",F49,F49*'[1]Cotizacion divisas'!$B$2)</f>
        <v>146</v>
      </c>
    </row>
    <row r="50" spans="1:11" x14ac:dyDescent="0.25">
      <c r="A50" s="1" t="s">
        <v>10</v>
      </c>
      <c r="B50" s="1" t="s">
        <v>83</v>
      </c>
      <c r="C50" s="1">
        <v>54416</v>
      </c>
      <c r="D50" s="1" t="s">
        <v>12</v>
      </c>
      <c r="E50" s="1" t="s">
        <v>13</v>
      </c>
      <c r="F50" s="1">
        <v>80</v>
      </c>
      <c r="G50" s="1" t="s">
        <v>133</v>
      </c>
      <c r="H50" s="1">
        <v>100</v>
      </c>
      <c r="I50" s="4">
        <v>30716503077</v>
      </c>
      <c r="J50" s="2" t="s">
        <v>84</v>
      </c>
      <c r="K50" s="1">
        <f>+IF(G50="PESOS",F50,F50*'[1]Cotizacion divisas'!$B$2)</f>
        <v>80</v>
      </c>
    </row>
    <row r="51" spans="1:11" x14ac:dyDescent="0.25">
      <c r="A51" s="1" t="s">
        <v>10</v>
      </c>
      <c r="B51" s="1" t="s">
        <v>99</v>
      </c>
      <c r="C51" s="1">
        <v>54569</v>
      </c>
      <c r="D51" s="1" t="s">
        <v>16</v>
      </c>
      <c r="E51" s="1" t="s">
        <v>17</v>
      </c>
      <c r="F51" s="1">
        <v>129.15</v>
      </c>
      <c r="G51" s="1" t="s">
        <v>133</v>
      </c>
      <c r="H51" s="1">
        <v>100</v>
      </c>
      <c r="I51" s="4">
        <v>30716533456</v>
      </c>
      <c r="J51" s="2" t="s">
        <v>100</v>
      </c>
      <c r="K51" s="1">
        <f>+IF(G51="PESOS",F51,F51*'[1]Cotizacion divisas'!$B$2)</f>
        <v>129.15</v>
      </c>
    </row>
    <row r="52" spans="1:11" x14ac:dyDescent="0.25">
      <c r="A52" s="1" t="s">
        <v>10</v>
      </c>
      <c r="B52" s="1" t="s">
        <v>18</v>
      </c>
      <c r="C52" s="1">
        <v>54091</v>
      </c>
      <c r="D52" s="1" t="s">
        <v>12</v>
      </c>
      <c r="E52" s="1" t="s">
        <v>13</v>
      </c>
      <c r="F52" s="1">
        <v>99.57</v>
      </c>
      <c r="G52" s="1" t="s">
        <v>133</v>
      </c>
      <c r="H52" s="1">
        <v>100</v>
      </c>
      <c r="I52" s="4">
        <v>30716349221</v>
      </c>
      <c r="J52" s="2" t="s">
        <v>19</v>
      </c>
      <c r="K52" s="1">
        <f>+IF(G52="PESOS",F52,F52*'[1]Cotizacion divisas'!$B$2)</f>
        <v>99.57</v>
      </c>
    </row>
    <row r="53" spans="1:11" x14ac:dyDescent="0.25">
      <c r="A53" s="1" t="s">
        <v>10</v>
      </c>
      <c r="B53" s="1" t="s">
        <v>29</v>
      </c>
      <c r="C53" s="1">
        <v>54579</v>
      </c>
      <c r="D53" s="1" t="s">
        <v>30</v>
      </c>
      <c r="E53" s="1" t="s">
        <v>13</v>
      </c>
      <c r="F53" s="1">
        <v>100</v>
      </c>
      <c r="G53" s="1" t="s">
        <v>133</v>
      </c>
      <c r="H53" s="1">
        <v>100</v>
      </c>
      <c r="I53" s="4">
        <v>30716741946</v>
      </c>
      <c r="J53" s="2" t="s">
        <v>31</v>
      </c>
      <c r="K53" s="1">
        <f>+IF(G53="PESOS",F53,F53*'[1]Cotizacion divisas'!$B$2)</f>
        <v>100</v>
      </c>
    </row>
    <row r="54" spans="1:11" x14ac:dyDescent="0.25">
      <c r="A54" s="1" t="s">
        <v>10</v>
      </c>
      <c r="B54" s="1" t="s">
        <v>115</v>
      </c>
      <c r="C54" s="1">
        <v>54525</v>
      </c>
      <c r="D54" s="1" t="s">
        <v>30</v>
      </c>
      <c r="E54" s="1" t="s">
        <v>13</v>
      </c>
      <c r="F54" s="1">
        <v>99.4</v>
      </c>
      <c r="G54" s="1" t="s">
        <v>133</v>
      </c>
      <c r="H54" s="1">
        <v>100</v>
      </c>
      <c r="I54" s="4">
        <v>33716682639</v>
      </c>
      <c r="J54" s="2" t="s">
        <v>116</v>
      </c>
      <c r="K54" s="1">
        <f>+IF(G54="PESOS",F54,F54*'[1]Cotizacion divisas'!$B$2)</f>
        <v>99.4</v>
      </c>
    </row>
    <row r="55" spans="1:11" x14ac:dyDescent="0.25">
      <c r="A55" s="1" t="s">
        <v>10</v>
      </c>
      <c r="B55" s="1" t="s">
        <v>24</v>
      </c>
      <c r="C55" s="1">
        <v>54426</v>
      </c>
      <c r="D55" s="1" t="s">
        <v>12</v>
      </c>
      <c r="E55" s="1" t="s">
        <v>13</v>
      </c>
      <c r="F55" s="1">
        <v>123.85</v>
      </c>
      <c r="G55" s="1" t="s">
        <v>133</v>
      </c>
      <c r="H55" s="1">
        <v>100</v>
      </c>
      <c r="I55" s="4">
        <v>30716595109</v>
      </c>
      <c r="J55" s="2" t="s">
        <v>25</v>
      </c>
      <c r="K55" s="1">
        <f>+IF(G55="PESOS",F55,F55*'[1]Cotizacion divisas'!$B$2)</f>
        <v>123.85</v>
      </c>
    </row>
    <row r="56" spans="1:11" x14ac:dyDescent="0.25">
      <c r="A56" s="1" t="s">
        <v>10</v>
      </c>
      <c r="B56" s="1" t="s">
        <v>22</v>
      </c>
      <c r="C56" s="1">
        <v>54219</v>
      </c>
      <c r="D56" s="1" t="s">
        <v>12</v>
      </c>
      <c r="E56" s="1" t="s">
        <v>13</v>
      </c>
      <c r="F56" s="1">
        <v>140</v>
      </c>
      <c r="G56" s="1" t="s">
        <v>133</v>
      </c>
      <c r="H56" s="1">
        <v>100</v>
      </c>
      <c r="I56" s="4">
        <v>30716400626</v>
      </c>
      <c r="J56" s="2" t="s">
        <v>23</v>
      </c>
      <c r="K56" s="1">
        <f>+IF(G56="PESOS",F56,F56*'[1]Cotizacion divisas'!$B$2)</f>
        <v>140</v>
      </c>
    </row>
  </sheetData>
  <pageMargins left="0.23622047244094491" right="0.23622047244094491" top="0.35433070866141736" bottom="0.35433070866141736" header="0.11811023622047245" footer="0.11811023622047245"/>
  <pageSetup paperSize="9" scale="69" fitToHeight="0" orientation="landscape" r:id="rId1"/>
  <headerFooter>
    <oddHeader>&amp;R&amp;P/&amp;N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Rey</dc:creator>
  <cp:lastModifiedBy>Leandro Rey</cp:lastModifiedBy>
  <cp:lastPrinted>2021-03-23T17:20:28Z</cp:lastPrinted>
  <dcterms:created xsi:type="dcterms:W3CDTF">2021-03-01T15:10:50Z</dcterms:created>
  <dcterms:modified xsi:type="dcterms:W3CDTF">2021-03-23T17:20:31Z</dcterms:modified>
</cp:coreProperties>
</file>